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\Desktop\"/>
    </mc:Choice>
  </mc:AlternateContent>
  <bookViews>
    <workbookView xWindow="0" yWindow="0" windowWidth="28800" windowHeight="12108"/>
  </bookViews>
  <sheets>
    <sheet name="Forma Nr.1" sheetId="1" r:id="rId1"/>
    <sheet name="Lapas2" sheetId="2" r:id="rId2"/>
    <sheet name="Lapas3" sheetId="3" r:id="rId3"/>
  </sheets>
  <calcPr calcId="191029"/>
  <customWorkbookViews>
    <customWorkbookView name="Jolanta Puodžiūnienė - Individuali peržiūra" guid="{4272582E-53D3-4E54-829D-205CF1DCC729}" mergeInterval="0" personalView="1" maximized="1" windowWidth="1596" windowHeight="682" activeSheetId="1" showComments="commIndAndComment"/>
    <customWorkbookView name="Julija Kundrotaitė - Individuali peržiūra" guid="{D63BA2CC-4243-453F-9B5E-CDCC3365F4D1}" mergeInterval="0" personalView="1" maximized="1" windowWidth="1916" windowHeight="779" activeSheetId="1" showComments="commIndAndComment"/>
    <customWorkbookView name="Brigita Šidlauskaitė-Riazanova - Individuali peržiūra" guid="{879C4340-A4BE-4E1A-AE9B-020920605866}" mergeInterval="0" personalView="1" maximized="1" windowWidth="1904" windowHeight="821" activeSheetId="2"/>
    <customWorkbookView name="Vaida Matiliūnienė - Individuali peržiūra" guid="{F3E718F9-E108-493C-B516-6809FD312766}" mergeInterval="0" personalView="1" maximized="1" windowWidth="1504" windowHeight="538" activeSheetId="1"/>
    <customWorkbookView name="Lina Šiurkienė - Individuali peržiūra" guid="{565F637B-CB0B-4AA9-AADF-70F330D568FB}" mergeInterval="0" personalView="1" maximized="1" windowWidth="1424" windowHeight="561" activeSheetId="1"/>
    <customWorkbookView name="Renata Karpavičienė - Individuali peržiūra" guid="{E0D400B3-8FC3-466A-B5B3-5404C4CB90DC}" mergeInterval="0" personalView="1" maximized="1" windowWidth="1916" windowHeight="854" activeSheetId="1"/>
    <customWorkbookView name="Jurgita Subačienė - Individuali peržiūra" guid="{1994FAD8-892A-408F-A5A8-051D54835553}" mergeInterval="0" personalView="1" maximized="1" windowWidth="1801" windowHeight="758" activeSheetId="1" showComments="commIndAndComment"/>
    <customWorkbookView name="Rita Dasevičienė - Individuali peržiūra" guid="{07427C95-9B8A-4ED1-ABD4-4C5E1FB68348}" mergeInterval="0" personalView="1" maximized="1" windowWidth="1916" windowHeight="803" activeSheetId="1"/>
    <customWorkbookView name="Brigita - Individuali peržiūra" guid="{F952184B-4775-4FA7-A392-82240D5E4435}" mergeInterval="0" personalView="1" xWindow="64" yWindow="56" windowWidth="1777" windowHeight="976" activeSheetId="1"/>
    <customWorkbookView name="Viktorija Vėtrinaitė-Liaudanskienė - Individuali peržiūra" guid="{E50A2F7C-9753-40A0-80C2-EC041B183F9D}" mergeInterval="0" personalView="1" maximized="1" windowWidth="1596" windowHeight="677" activeSheetId="1" showComments="commIndAndComment"/>
    <customWorkbookView name="Greta Adomaitė - Individuali peržiūra" guid="{E2955A37-FBEE-4EC8-839B-9425A260F72F}" mergeInterval="0" personalView="1" maximized="1" windowWidth="1916" windowHeight="824" activeSheetId="1" showComments="commIndAndComment"/>
  </customWorkbookViews>
</workbook>
</file>

<file path=xl/calcChain.xml><?xml version="1.0" encoding="utf-8"?>
<calcChain xmlns="http://schemas.openxmlformats.org/spreadsheetml/2006/main">
  <c r="G30" i="1" l="1"/>
  <c r="D29" i="1"/>
  <c r="C29" i="1"/>
  <c r="B29" i="1"/>
  <c r="G33" i="1"/>
  <c r="G32" i="1"/>
  <c r="G31" i="1"/>
  <c r="E29" i="1" l="1"/>
  <c r="F29" i="1" l="1"/>
  <c r="H31" i="1"/>
  <c r="I31" i="1" l="1"/>
  <c r="G29" i="1" l="1"/>
  <c r="H30" i="1"/>
  <c r="I30" i="1" s="1"/>
  <c r="H32" i="1"/>
  <c r="I32" i="1" s="1"/>
  <c r="H33" i="1"/>
  <c r="H29" i="1" l="1"/>
  <c r="I33" i="1"/>
  <c r="I29" i="1" s="1"/>
</calcChain>
</file>

<file path=xl/sharedStrings.xml><?xml version="1.0" encoding="utf-8"?>
<sst xmlns="http://schemas.openxmlformats.org/spreadsheetml/2006/main" count="51" uniqueCount="45">
  <si>
    <t xml:space="preserve">     (įstaigos pavadinimas, kodas Juridinių asmenų registre, adresas)</t>
  </si>
  <si>
    <t>ATASKAITA</t>
  </si>
  <si>
    <t>Nr.</t>
  </si>
  <si>
    <t>(data)</t>
  </si>
  <si>
    <t xml:space="preserve">    Kodas</t>
  </si>
  <si>
    <t>Departamento</t>
  </si>
  <si>
    <t>Įstaigos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</si>
  <si>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</si>
  <si>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</si>
  <si>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</si>
  <si>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 xml:space="preserve">   (įstaigos vadovo ar jo įgalioto asmens pareigų  pavadinimas)</t>
  </si>
  <si>
    <t>(parašas)</t>
  </si>
  <si>
    <t>(vardas ir pavardė)</t>
  </si>
  <si>
    <t>(eurai, ct)</t>
  </si>
  <si>
    <t xml:space="preserve">Bendras nepanaudotas asignavimų likutis ataskaitinio laikotarpio pabaigoje  (7+8)        </t>
  </si>
  <si>
    <t>…</t>
  </si>
  <si>
    <t xml:space="preserve">Faktinės įmokos į biudžetą per ataskaitinį laikotarpį </t>
  </si>
  <si>
    <t>Ministerijos / savivaldybės</t>
  </si>
  <si>
    <t>Perkeltas įmokų likutis  ataskaitinių metų pradžioje (iždo sąskaita)</t>
  </si>
  <si>
    <t xml:space="preserve">Negautas asignavimų likutis iš iždo  (2+4–5)                      </t>
  </si>
  <si>
    <t>Finansavimo šaltinio kodas</t>
  </si>
  <si>
    <t>__________________________________________</t>
  </si>
  <si>
    <t>Lietuvos Respublikos tam tikrų metų valstybės biudžeto ir savivaldybių biudžetų finansinių rodiklių patvirtinimo įstatymu  patvirtintos įmokos metams</t>
  </si>
  <si>
    <r>
      <t xml:space="preserve">Biudžetinių įstaigų  pajamos, kaip jos apibrėžtos Lietuvos Respublikos biudžeto sandaros įstatymo 2 straipsnio 7 dalyje, iš viso, iš jų </t>
    </r>
    <r>
      <rPr>
        <sz val="12"/>
        <rFont val="Times New Roman"/>
        <family val="1"/>
        <charset val="186"/>
      </rPr>
      <t>:</t>
    </r>
  </si>
  <si>
    <t>Šiaulių apskaitos centro vyr. buhalterė</t>
  </si>
  <si>
    <t>Stanislava Vaičiulienė</t>
  </si>
  <si>
    <t>Finansavimo šaltinis 30</t>
  </si>
  <si>
    <t>Finansavimo šaltinis 32</t>
  </si>
  <si>
    <t>Finansavimo šaltinis 33</t>
  </si>
  <si>
    <t>Finansavimo šaltinis 31</t>
  </si>
  <si>
    <t>Šiaulių dailės galerija, 193309312 , Vilniaus g. 245 , Šiauliai</t>
  </si>
  <si>
    <t>Ernesta Šimkienė</t>
  </si>
  <si>
    <t>Direktorė</t>
  </si>
  <si>
    <t xml:space="preserve">  Parengė  Apskaitos centro buhalterė    Svitlana Lepetan</t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</si>
  <si>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>Asignavimų valdytojai, finansuojami  iš Lietuvos Respublikos valstybės biudžeto, finansavimo  šaltinius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detaliai nurodo atskirose eilutėse, vadovaudamiesi Asignavimų valdytojų programų, finansuojamų iš Lietuvos Respublikos valstybės biudžeto, finansavimo šaltinių klasifikacijos, patvirtintos Lietuvos Respublikos finansų ministro 2011 m. rugpjūčio 8 d. įsakymu Nr. 1K-265 „Dėl Asignavimų valdytojų programų, finansuojamų iš Lietuvos Respublikos valstybės biudžeto, finansavimo šaltinių klasifikacijoa patvirtinimo“.</t>
    </r>
  </si>
  <si>
    <r>
      <t>(finansinę apskaitą tvarkančio asmens</t>
    </r>
    <r>
      <rPr>
        <b/>
        <sz val="9"/>
        <rFont val="Times New Roman"/>
        <family val="1"/>
        <charset val="186"/>
      </rPr>
      <t>,</t>
    </r>
    <r>
      <rPr>
        <sz val="9"/>
        <rFont val="Times New Roman"/>
        <family val="1"/>
        <charset val="186"/>
      </rPr>
      <t xml:space="preserve"> centralizuotos apskaitos įstaigos vadovo arba jo įgalioto asmens pareigų pavadinimas)</t>
    </r>
  </si>
  <si>
    <t>Asignavimų valdytojų, kitų valstybės ir savivaldybių biudžetinių įstaigų ir valstybės biudžeto asignavimus</t>
  </si>
  <si>
    <t>2 priedas</t>
  </si>
  <si>
    <t>gaunančių kitų subjektų biudžeto vykdymo ataskaitų rinkinio ir tarpinių ataskaitų rinkinio sudarymo taisyklių</t>
  </si>
  <si>
    <t>(ketvirčio, pusmečio, metų)</t>
  </si>
  <si>
    <t>ketvirčio</t>
  </si>
  <si>
    <t>X</t>
  </si>
  <si>
    <t>(Biudžeto vykdymo ataskaitų aiškinamojo rašto biudžetinių įstaigų pajamų 2024 m. rugsėjo 30 d.  ketvirčio, pusmečio, metų ataskaitos forma)</t>
  </si>
  <si>
    <t>BIUDŽETO VYKDYMO ATASKAITŲ AIŠKINAMOJO RAŠTO BIUDŽETINIŲ ĮSTAIGŲ PAJAMŲ 2024 M. RUGSĖJO 30 D.</t>
  </si>
  <si>
    <t>2024-III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</si>
</sst>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 Baltic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5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2" fillId="0" borderId="3" xfId="0" applyFont="1" applyBorder="1"/>
    <xf numFmtId="0" fontId="0" fillId="0" borderId="2" xfId="0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3" fillId="0" borderId="0" xfId="1" applyFont="1" applyAlignment="1">
      <alignment vertical="center"/>
    </xf>
    <xf numFmtId="0" fontId="8" fillId="0" borderId="0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0" xfId="3" applyFont="1" applyBorder="1" applyAlignment="1">
      <alignment horizontal="center"/>
    </xf>
    <xf numFmtId="0" fontId="10" fillId="0" borderId="0" xfId="2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/>
    <xf numFmtId="0" fontId="12" fillId="0" borderId="0" xfId="0" applyFont="1" applyBorder="1"/>
    <xf numFmtId="0" fontId="12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 applyProtection="1">
      <protection locked="0"/>
    </xf>
    <xf numFmtId="14" fontId="0" fillId="0" borderId="0" xfId="0" applyNumberFormat="1"/>
    <xf numFmtId="0" fontId="14" fillId="0" borderId="0" xfId="0" applyFont="1" applyAlignment="1">
      <alignment wrapText="1"/>
    </xf>
    <xf numFmtId="0" fontId="16" fillId="0" borderId="0" xfId="0" applyFont="1"/>
    <xf numFmtId="0" fontId="8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9" fillId="0" borderId="0" xfId="0" applyFont="1"/>
    <xf numFmtId="17" fontId="10" fillId="0" borderId="2" xfId="2" quotePrefix="1" applyNumberFormat="1" applyFont="1" applyBorder="1" applyAlignment="1">
      <alignment horizontal="left" vertical="center" wrapText="1"/>
    </xf>
    <xf numFmtId="0" fontId="20" fillId="0" borderId="2" xfId="0" applyFont="1" applyBorder="1"/>
    <xf numFmtId="2" fontId="4" fillId="0" borderId="1" xfId="0" applyNumberFormat="1" applyFont="1" applyBorder="1"/>
    <xf numFmtId="14" fontId="10" fillId="0" borderId="2" xfId="2" applyNumberFormat="1" applyFont="1" applyBorder="1" applyAlignment="1">
      <alignment horizontal="left" vertical="center" wrapText="1"/>
    </xf>
    <xf numFmtId="0" fontId="22" fillId="0" borderId="2" xfId="0" applyFont="1" applyBorder="1"/>
    <xf numFmtId="2" fontId="13" fillId="0" borderId="1" xfId="0" applyNumberFormat="1" applyFont="1" applyBorder="1"/>
    <xf numFmtId="0" fontId="12" fillId="0" borderId="0" xfId="0" applyFont="1" applyBorder="1" applyAlignment="1">
      <alignment horizontal="center" wrapText="1"/>
    </xf>
    <xf numFmtId="0" fontId="24" fillId="0" borderId="0" xfId="2" applyFont="1"/>
    <xf numFmtId="0" fontId="13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2" fillId="0" borderId="4" xfId="0" applyNumberFormat="1" applyFont="1" applyBorder="1" applyAlignment="1">
      <alignment horizontal="left" wrapText="1"/>
    </xf>
    <xf numFmtId="0" fontId="9" fillId="0" borderId="0" xfId="1" applyFont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4">
    <cellStyle name="Įprastas 5" xfId="1"/>
    <cellStyle name="Normal" xfId="0" builtinId="0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topLeftCell="A10" zoomScale="85" zoomScaleNormal="85" workbookViewId="0">
      <selection activeCell="G31" sqref="G31"/>
    </sheetView>
  </sheetViews>
  <sheetFormatPr defaultRowHeight="14.4"/>
  <cols>
    <col min="1" max="1" width="56.44140625" customWidth="1"/>
    <col min="2" max="2" width="18.109375" customWidth="1"/>
    <col min="3" max="3" width="16" customWidth="1"/>
    <col min="4" max="4" width="14.88671875" customWidth="1"/>
    <col min="5" max="6" width="13.6640625" customWidth="1"/>
    <col min="7" max="7" width="17.109375" customWidth="1"/>
    <col min="8" max="8" width="21.5546875" customWidth="1"/>
    <col min="9" max="9" width="26.109375" customWidth="1"/>
    <col min="10" max="10" width="10.109375" bestFit="1" customWidth="1"/>
  </cols>
  <sheetData>
    <row r="1" spans="1:12" ht="15.6">
      <c r="A1" s="26"/>
      <c r="B1" s="26"/>
      <c r="C1" s="26"/>
      <c r="D1" s="26"/>
      <c r="E1" s="26"/>
      <c r="F1" s="26"/>
      <c r="G1" s="26"/>
      <c r="H1" s="27" t="s">
        <v>36</v>
      </c>
      <c r="I1" s="29"/>
      <c r="L1" s="1"/>
    </row>
    <row r="2" spans="1:12" ht="15.6">
      <c r="A2" s="26"/>
      <c r="B2" s="26"/>
      <c r="C2" s="26"/>
      <c r="D2" s="26"/>
      <c r="E2" s="26"/>
      <c r="F2" s="26"/>
      <c r="G2" s="26"/>
      <c r="H2" s="27" t="s">
        <v>38</v>
      </c>
      <c r="I2" s="29"/>
      <c r="L2" s="1"/>
    </row>
    <row r="3" spans="1:12" ht="15.6">
      <c r="A3" s="26"/>
      <c r="B3" s="26"/>
      <c r="C3" s="26"/>
      <c r="D3" s="26"/>
      <c r="E3" s="26"/>
      <c r="F3" s="26"/>
      <c r="G3" s="26"/>
      <c r="H3" s="45" t="s">
        <v>37</v>
      </c>
      <c r="I3" s="29"/>
      <c r="L3" s="1"/>
    </row>
    <row r="4" spans="1:12" ht="15.6">
      <c r="A4" s="26"/>
      <c r="B4" s="26"/>
      <c r="C4" s="26"/>
      <c r="D4" s="26"/>
      <c r="E4" s="26"/>
      <c r="F4" s="26"/>
      <c r="G4" s="26"/>
      <c r="H4" s="28"/>
      <c r="I4" s="29"/>
      <c r="L4" s="1"/>
    </row>
    <row r="5" spans="1:12" ht="13.5" customHeight="1">
      <c r="A5" s="26"/>
      <c r="B5" s="26"/>
      <c r="C5" s="26"/>
      <c r="D5" s="26"/>
      <c r="E5" s="26"/>
      <c r="F5" s="26"/>
      <c r="G5" s="26"/>
      <c r="H5" s="28"/>
      <c r="I5" s="29"/>
      <c r="L5" s="1"/>
    </row>
    <row r="6" spans="1:12" ht="13.5" customHeight="1">
      <c r="A6" s="26"/>
      <c r="B6" s="26"/>
      <c r="C6" s="26"/>
      <c r="D6" s="26"/>
      <c r="E6" s="26"/>
      <c r="F6" s="26"/>
      <c r="G6" s="26"/>
      <c r="H6" s="27"/>
      <c r="I6" s="20"/>
      <c r="L6" s="1"/>
    </row>
    <row r="7" spans="1:12" ht="13.5" customHeight="1">
      <c r="A7" s="47" t="s">
        <v>42</v>
      </c>
      <c r="B7" s="47"/>
      <c r="C7" s="47"/>
      <c r="D7" s="47"/>
      <c r="E7" s="47"/>
      <c r="F7" s="47"/>
      <c r="G7" s="47"/>
      <c r="H7" s="47"/>
      <c r="I7" s="47"/>
      <c r="L7" s="1"/>
    </row>
    <row r="8" spans="1:12" ht="13.5" customHeight="1">
      <c r="H8" s="8"/>
      <c r="I8" s="1"/>
      <c r="L8" s="1"/>
    </row>
    <row r="9" spans="1:12">
      <c r="A9" s="51" t="s">
        <v>30</v>
      </c>
      <c r="B9" s="51"/>
      <c r="C9" s="51"/>
      <c r="D9" s="51"/>
      <c r="E9" s="51"/>
      <c r="F9" s="51"/>
      <c r="G9" s="51"/>
      <c r="H9" s="51"/>
      <c r="I9" s="51"/>
    </row>
    <row r="10" spans="1:12" ht="15" customHeight="1">
      <c r="A10" s="50" t="s">
        <v>0</v>
      </c>
      <c r="B10" s="50"/>
      <c r="C10" s="50"/>
      <c r="D10" s="50"/>
      <c r="E10" s="50"/>
      <c r="F10" s="50"/>
      <c r="G10" s="50"/>
      <c r="H10" s="50"/>
      <c r="I10" s="50"/>
    </row>
    <row r="11" spans="1:12" ht="15" customHeight="1">
      <c r="A11" s="9"/>
      <c r="B11" s="9"/>
      <c r="C11" s="9"/>
      <c r="D11" s="9"/>
      <c r="E11" s="9"/>
      <c r="F11" s="9"/>
      <c r="G11" s="9"/>
      <c r="H11" s="9"/>
      <c r="I11" s="9"/>
    </row>
    <row r="12" spans="1:12" ht="15.6">
      <c r="A12" s="52"/>
      <c r="B12" s="52"/>
      <c r="C12" s="52"/>
      <c r="D12" s="52"/>
      <c r="E12" s="52"/>
      <c r="F12" s="52"/>
      <c r="G12" s="52"/>
      <c r="H12" s="52"/>
      <c r="I12" s="52"/>
    </row>
    <row r="13" spans="1:12" ht="15.6">
      <c r="A13" s="49" t="s">
        <v>43</v>
      </c>
      <c r="B13" s="49"/>
      <c r="C13" s="49"/>
      <c r="D13" s="49"/>
      <c r="E13" s="49"/>
      <c r="F13" s="49"/>
      <c r="G13" s="49"/>
      <c r="H13" s="49"/>
      <c r="I13" s="49"/>
    </row>
    <row r="14" spans="1:12">
      <c r="C14" s="10"/>
      <c r="D14" s="10" t="s">
        <v>40</v>
      </c>
      <c r="E14" s="10"/>
    </row>
    <row r="15" spans="1:12">
      <c r="A15" s="53" t="s">
        <v>39</v>
      </c>
      <c r="B15" s="53"/>
      <c r="C15" s="53"/>
      <c r="D15" s="53"/>
      <c r="E15" s="53"/>
      <c r="F15" s="53"/>
      <c r="G15" s="53"/>
      <c r="H15" s="53"/>
      <c r="I15" s="53"/>
    </row>
    <row r="16" spans="1:12" ht="15.6">
      <c r="A16" s="47" t="s">
        <v>1</v>
      </c>
      <c r="B16" s="47"/>
      <c r="C16" s="47"/>
      <c r="D16" s="47"/>
      <c r="E16" s="47"/>
      <c r="F16" s="47"/>
      <c r="G16" s="47"/>
      <c r="H16" s="47"/>
      <c r="I16" s="47"/>
    </row>
    <row r="18" spans="1:11">
      <c r="C18" s="41">
        <v>45566</v>
      </c>
      <c r="D18" s="12" t="s">
        <v>2</v>
      </c>
      <c r="E18" s="38" t="s">
        <v>44</v>
      </c>
    </row>
    <row r="19" spans="1:11">
      <c r="C19" s="11" t="s">
        <v>3</v>
      </c>
      <c r="D19" s="1"/>
      <c r="E19" s="1"/>
      <c r="F19" s="1"/>
      <c r="G19" s="1"/>
      <c r="H19" s="1"/>
      <c r="I19" s="1"/>
    </row>
    <row r="20" spans="1:11">
      <c r="D20" s="1"/>
      <c r="E20" s="1"/>
      <c r="F20" s="1"/>
      <c r="G20" s="1"/>
      <c r="H20" s="1"/>
      <c r="I20" s="1"/>
    </row>
    <row r="21" spans="1:11">
      <c r="D21" s="1"/>
      <c r="E21" s="1"/>
      <c r="F21" s="16"/>
      <c r="G21" s="1"/>
      <c r="H21" s="1"/>
      <c r="I21" s="1" t="s">
        <v>4</v>
      </c>
    </row>
    <row r="22" spans="1:11">
      <c r="D22" s="1"/>
      <c r="E22" s="1"/>
      <c r="F22" s="1"/>
      <c r="H22" s="20" t="s">
        <v>17</v>
      </c>
      <c r="I22" s="4"/>
    </row>
    <row r="23" spans="1:11">
      <c r="D23" s="1"/>
      <c r="E23" s="1"/>
      <c r="F23" s="1"/>
      <c r="G23" s="1"/>
      <c r="H23" s="1" t="s">
        <v>5</v>
      </c>
      <c r="I23" s="4"/>
    </row>
    <row r="24" spans="1:11">
      <c r="D24" s="1"/>
      <c r="E24" s="1"/>
      <c r="F24" s="1"/>
      <c r="G24" s="1"/>
      <c r="H24" s="16" t="s">
        <v>6</v>
      </c>
      <c r="I24" s="4"/>
    </row>
    <row r="25" spans="1:11">
      <c r="A25" s="15"/>
      <c r="B25" s="15"/>
      <c r="C25" s="15"/>
      <c r="D25" s="15"/>
      <c r="E25" s="15"/>
      <c r="F25" s="15"/>
      <c r="G25" s="15"/>
      <c r="H25" s="15"/>
      <c r="I25" s="15"/>
    </row>
    <row r="26" spans="1:11">
      <c r="B26" s="23"/>
      <c r="I26" s="30" t="s">
        <v>13</v>
      </c>
    </row>
    <row r="27" spans="1:11" ht="180" customHeight="1">
      <c r="A27" s="32" t="s">
        <v>20</v>
      </c>
      <c r="B27" s="33" t="s">
        <v>18</v>
      </c>
      <c r="C27" s="33" t="s">
        <v>22</v>
      </c>
      <c r="D27" s="34" t="s">
        <v>16</v>
      </c>
      <c r="E27" s="34" t="s">
        <v>7</v>
      </c>
      <c r="F27" s="34" t="s">
        <v>8</v>
      </c>
      <c r="G27" s="33" t="s">
        <v>19</v>
      </c>
      <c r="H27" s="34" t="s">
        <v>9</v>
      </c>
      <c r="I27" s="33" t="s">
        <v>14</v>
      </c>
      <c r="J27" s="1"/>
      <c r="K27" s="1"/>
    </row>
    <row r="28" spans="1:11" ht="12" customHeight="1">
      <c r="A28" s="13">
        <v>1</v>
      </c>
      <c r="B28" s="13">
        <v>2</v>
      </c>
      <c r="C28" s="13">
        <v>3</v>
      </c>
      <c r="D28" s="13">
        <v>4</v>
      </c>
      <c r="E28" s="13">
        <v>5</v>
      </c>
      <c r="F28" s="13">
        <v>6</v>
      </c>
      <c r="G28" s="13">
        <v>7</v>
      </c>
      <c r="H28" s="13">
        <v>8</v>
      </c>
      <c r="I28" s="13">
        <v>9</v>
      </c>
    </row>
    <row r="29" spans="1:11" ht="46.8">
      <c r="A29" s="25" t="s">
        <v>23</v>
      </c>
      <c r="B29" s="43">
        <f>SUM(B30)</f>
        <v>4017.21</v>
      </c>
      <c r="C29" s="43">
        <f>SUM(C33+C32+C31)</f>
        <v>6000</v>
      </c>
      <c r="D29" s="43">
        <f>SUM(D33+D32+D31)</f>
        <v>6350</v>
      </c>
      <c r="E29" s="43">
        <f>SUM(E30:E33)</f>
        <v>6891.57</v>
      </c>
      <c r="F29" s="43">
        <f t="shared" ref="F29:I29" si="0">SUM(F33+F32+F31+F30)</f>
        <v>6888.84</v>
      </c>
      <c r="G29" s="43">
        <f t="shared" si="0"/>
        <v>3475.64</v>
      </c>
      <c r="H29" s="43">
        <f t="shared" si="0"/>
        <v>2.7300000000000182</v>
      </c>
      <c r="I29" s="43">
        <f t="shared" si="0"/>
        <v>3478.37</v>
      </c>
      <c r="J29" s="24"/>
    </row>
    <row r="30" spans="1:11">
      <c r="A30" s="2" t="s">
        <v>26</v>
      </c>
      <c r="B30" s="43">
        <v>4017.21</v>
      </c>
      <c r="C30" s="46" t="s">
        <v>41</v>
      </c>
      <c r="D30" s="46" t="s">
        <v>41</v>
      </c>
      <c r="E30" s="40">
        <v>4017.21</v>
      </c>
      <c r="F30" s="40">
        <v>4017.21</v>
      </c>
      <c r="G30" s="40">
        <f>SUM(B30-E30)</f>
        <v>0</v>
      </c>
      <c r="H30" s="40">
        <f>SUM(E30-F30)</f>
        <v>0</v>
      </c>
      <c r="I30" s="40">
        <f>SUM(G30+H30)</f>
        <v>0</v>
      </c>
      <c r="J30" s="24"/>
    </row>
    <row r="31" spans="1:11">
      <c r="A31" s="2" t="s">
        <v>29</v>
      </c>
      <c r="B31" s="46" t="s">
        <v>41</v>
      </c>
      <c r="C31" s="43">
        <v>0</v>
      </c>
      <c r="D31" s="40">
        <v>0</v>
      </c>
      <c r="E31" s="40">
        <v>0</v>
      </c>
      <c r="F31" s="40">
        <v>0</v>
      </c>
      <c r="G31" s="40">
        <f>SUM(D31-E31)</f>
        <v>0</v>
      </c>
      <c r="H31" s="40">
        <f>SUM(E31-F31)</f>
        <v>0</v>
      </c>
      <c r="I31" s="40">
        <f>SUM(G31+H31)</f>
        <v>0</v>
      </c>
      <c r="J31" s="24"/>
    </row>
    <row r="32" spans="1:11">
      <c r="A32" s="2" t="s">
        <v>27</v>
      </c>
      <c r="B32" s="46" t="s">
        <v>41</v>
      </c>
      <c r="C32" s="43">
        <v>6000</v>
      </c>
      <c r="D32" s="40">
        <v>6350</v>
      </c>
      <c r="E32" s="40">
        <v>2874.36</v>
      </c>
      <c r="F32" s="40">
        <v>2871.63</v>
      </c>
      <c r="G32" s="40">
        <f>SUM(D32-E32)</f>
        <v>3475.64</v>
      </c>
      <c r="H32" s="40">
        <f>SUM(E32-F32)</f>
        <v>2.7300000000000182</v>
      </c>
      <c r="I32" s="40">
        <f>SUM(G32+H32)</f>
        <v>3478.37</v>
      </c>
    </row>
    <row r="33" spans="1:17">
      <c r="A33" s="35" t="s">
        <v>28</v>
      </c>
      <c r="B33" s="46" t="s">
        <v>41</v>
      </c>
      <c r="C33" s="43">
        <v>0</v>
      </c>
      <c r="D33" s="40">
        <v>0</v>
      </c>
      <c r="E33" s="40">
        <v>0</v>
      </c>
      <c r="F33" s="40">
        <v>0</v>
      </c>
      <c r="G33" s="40">
        <f>SUM(D33-E33)</f>
        <v>0</v>
      </c>
      <c r="H33" s="40">
        <f>SUM(E33-F33)</f>
        <v>0</v>
      </c>
      <c r="I33" s="40">
        <f>SUM(G33+H33)</f>
        <v>0</v>
      </c>
    </row>
    <row r="34" spans="1:17">
      <c r="A34" s="36" t="s">
        <v>15</v>
      </c>
      <c r="B34" s="3"/>
      <c r="C34" s="3"/>
      <c r="D34" s="3"/>
      <c r="E34" s="3"/>
      <c r="F34" s="3"/>
      <c r="G34" s="3"/>
      <c r="H34" s="3"/>
      <c r="I34" s="3"/>
    </row>
    <row r="35" spans="1:17" ht="28.5" customHeight="1">
      <c r="A35" s="48" t="s">
        <v>34</v>
      </c>
      <c r="B35" s="48"/>
      <c r="C35" s="48"/>
      <c r="D35" s="48"/>
      <c r="E35" s="48"/>
      <c r="F35" s="48"/>
      <c r="G35" s="48"/>
      <c r="H35" s="48"/>
      <c r="I35" s="48"/>
      <c r="J35" s="31"/>
      <c r="K35" s="31"/>
      <c r="L35" s="31"/>
      <c r="M35" s="31"/>
      <c r="N35" s="31"/>
      <c r="O35" s="31"/>
      <c r="P35" s="31"/>
      <c r="Q35" s="31"/>
    </row>
    <row r="36" spans="1:17">
      <c r="A36" s="17"/>
      <c r="B36" s="18"/>
      <c r="C36" s="18"/>
      <c r="D36" s="18"/>
      <c r="E36" s="18"/>
      <c r="F36" s="18"/>
      <c r="G36" s="18"/>
      <c r="H36" s="18"/>
      <c r="I36" s="18"/>
    </row>
    <row r="37" spans="1:17">
      <c r="A37" s="17"/>
      <c r="B37" s="18"/>
      <c r="C37" s="18"/>
      <c r="D37" s="18"/>
      <c r="E37" s="18"/>
      <c r="F37" s="18"/>
      <c r="G37" s="18"/>
      <c r="H37" s="18"/>
      <c r="I37" s="18"/>
    </row>
    <row r="38" spans="1:17" ht="14.25" customHeight="1">
      <c r="A38" s="42" t="s">
        <v>32</v>
      </c>
      <c r="D38" s="5"/>
      <c r="F38" s="21"/>
      <c r="H38" s="42" t="s">
        <v>31</v>
      </c>
    </row>
    <row r="39" spans="1:17">
      <c r="A39" s="15" t="s">
        <v>10</v>
      </c>
      <c r="B39" s="1"/>
      <c r="C39" s="1"/>
      <c r="D39" s="7" t="s">
        <v>11</v>
      </c>
      <c r="E39" s="1"/>
      <c r="F39" s="22"/>
      <c r="G39" s="1"/>
      <c r="H39" s="15" t="s">
        <v>12</v>
      </c>
      <c r="I39" s="1"/>
    </row>
    <row r="40" spans="1:17">
      <c r="A40" s="1"/>
      <c r="B40" s="1"/>
      <c r="C40" s="1"/>
      <c r="D40" s="15"/>
      <c r="E40" s="1"/>
      <c r="F40" s="1"/>
      <c r="G40" s="1"/>
      <c r="H40" s="1"/>
      <c r="I40" s="1"/>
    </row>
    <row r="41" spans="1:17">
      <c r="A41" s="39" t="s">
        <v>24</v>
      </c>
      <c r="B41" s="6"/>
      <c r="C41" s="1"/>
      <c r="D41" s="14"/>
      <c r="E41" s="1"/>
      <c r="F41" s="1"/>
      <c r="G41" s="1"/>
      <c r="H41" s="39" t="s">
        <v>25</v>
      </c>
      <c r="I41" s="1"/>
    </row>
    <row r="42" spans="1:17" ht="24.6">
      <c r="A42" s="44" t="s">
        <v>35</v>
      </c>
      <c r="B42" s="19"/>
      <c r="C42" s="20"/>
      <c r="D42" s="7" t="s">
        <v>11</v>
      </c>
      <c r="E42" s="1"/>
      <c r="F42" s="1"/>
      <c r="G42" s="1"/>
      <c r="H42" s="15" t="s">
        <v>12</v>
      </c>
      <c r="I42" s="1"/>
    </row>
    <row r="45" spans="1:17" ht="15.6">
      <c r="A45" t="s">
        <v>33</v>
      </c>
      <c r="D45" s="37" t="s">
        <v>21</v>
      </c>
      <c r="E45" s="26"/>
      <c r="F45" s="26"/>
      <c r="G45" s="26"/>
    </row>
  </sheetData>
  <customSheetViews>
    <customSheetView guid="{4272582E-53D3-4E54-829D-205CF1DCC729}" showPageBreaks="1" fitToPage="1" topLeftCell="A21">
      <selection activeCell="E31" sqref="E31"/>
      <pageMargins left="0.7" right="0.7" top="0.75" bottom="0.75" header="0.3" footer="0.3"/>
      <pageSetup paperSize="9" scale="54" orientation="landscape" r:id="rId1"/>
    </customSheetView>
    <customSheetView guid="{D63BA2CC-4243-453F-9B5E-CDCC3365F4D1}" fitToPage="1" topLeftCell="A16">
      <selection activeCell="B32" sqref="B32"/>
      <pageMargins left="0.7" right="0.7" top="0.75" bottom="0.75" header="0.3" footer="0.3"/>
      <pageSetup paperSize="9" scale="62" orientation="landscape" r:id="rId2"/>
    </customSheetView>
    <customSheetView guid="{879C4340-A4BE-4E1A-AE9B-020920605866}" fitToPage="1" topLeftCell="A31">
      <selection activeCell="J21" sqref="J21"/>
      <pageMargins left="0.7" right="0.7" top="0.75" bottom="0.75" header="0.3" footer="0.3"/>
      <pageSetup paperSize="9" scale="62" orientation="landscape" r:id="rId3"/>
    </customSheetView>
    <customSheetView guid="{F3E718F9-E108-493C-B516-6809FD312766}" fitToPage="1">
      <selection activeCell="B4" sqref="B4"/>
      <pageMargins left="0.7" right="0.7" top="0.75" bottom="0.75" header="0.3" footer="0.3"/>
      <pageSetup paperSize="9" scale="63" orientation="landscape" r:id="rId4"/>
    </customSheetView>
    <customSheetView guid="{565F637B-CB0B-4AA9-AADF-70F330D568FB}" fitToPage="1">
      <selection activeCell="D49" sqref="D49"/>
      <pageMargins left="0.7" right="0.7" top="0.75" bottom="0.75" header="0.3" footer="0.3"/>
      <pageSetup paperSize="9" scale="60" orientation="landscape" r:id="rId5"/>
    </customSheetView>
    <customSheetView guid="{E0D400B3-8FC3-466A-B5B3-5404C4CB90DC}" fitToPage="1" topLeftCell="A28">
      <selection activeCell="A47" sqref="A47"/>
      <pageMargins left="0.7" right="0.7" top="0.75" bottom="0.75" header="0.3" footer="0.3"/>
      <pageSetup paperSize="9" scale="63" orientation="landscape" r:id="rId6"/>
    </customSheetView>
    <customSheetView guid="{1994FAD8-892A-408F-A5A8-051D54835553}" fitToPage="1" topLeftCell="A13">
      <selection activeCell="F21" sqref="F21"/>
      <pageMargins left="0.7" right="0.7" top="0.75" bottom="0.75" header="0.3" footer="0.3"/>
      <pageSetup paperSize="9" scale="63" orientation="landscape" r:id="rId7"/>
    </customSheetView>
    <customSheetView guid="{07427C95-9B8A-4ED1-ABD4-4C5E1FB68348}" fitToPage="1">
      <selection activeCell="F4" sqref="F4"/>
      <pageMargins left="0.7" right="0.7" top="0.75" bottom="0.75" header="0.3" footer="0.3"/>
      <pageSetup paperSize="9" scale="63" orientation="landscape" r:id="rId8"/>
    </customSheetView>
    <customSheetView guid="{F952184B-4775-4FA7-A392-82240D5E4435}" fitToPage="1" topLeftCell="A24">
      <selection activeCell="D32" sqref="D32"/>
      <pageMargins left="0.7" right="0.7" top="0.75" bottom="0.75" header="0.3" footer="0.3"/>
      <pageSetup paperSize="9" scale="62" orientation="landscape" r:id="rId9"/>
    </customSheetView>
    <customSheetView guid="{E50A2F7C-9753-40A0-80C2-EC041B183F9D}" fitToPage="1" topLeftCell="A14">
      <selection activeCell="C29" sqref="C29"/>
      <pageMargins left="0.7" right="0.7" top="0.75" bottom="0.75" header="0.3" footer="0.3"/>
      <pageSetup paperSize="9" scale="62" orientation="landscape" r:id="rId10"/>
    </customSheetView>
    <customSheetView guid="{E2955A37-FBEE-4EC8-839B-9425A260F72F}" fitToPage="1">
      <selection activeCell="D34" sqref="D34"/>
      <pageMargins left="0.7" right="0.7" top="0.75" bottom="0.75" header="0.3" footer="0.3"/>
      <pageSetup paperSize="9" scale="62" orientation="landscape" r:id="rId11"/>
    </customSheetView>
  </customSheetViews>
  <mergeCells count="8">
    <mergeCell ref="A7:I7"/>
    <mergeCell ref="A35:I35"/>
    <mergeCell ref="A16:I16"/>
    <mergeCell ref="A13:I13"/>
    <mergeCell ref="A10:I10"/>
    <mergeCell ref="A9:I9"/>
    <mergeCell ref="A12:I12"/>
    <mergeCell ref="A15:I15"/>
  </mergeCells>
  <pageMargins left="0.7" right="0.7" top="0.75" bottom="0.75" header="0.3" footer="0.3"/>
  <pageSetup paperSize="9" scale="55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9"/>
    </sheetView>
  </sheetViews>
  <sheetFormatPr defaultRowHeight="14.4"/>
  <sheetData/>
  <customSheetViews>
    <customSheetView guid="{4272582E-53D3-4E54-829D-205CF1DCC729}">
      <selection sqref="A1:XFD29"/>
      <pageMargins left="0.7" right="0.7" top="0.75" bottom="0.75" header="0.3" footer="0.3"/>
    </customSheetView>
    <customSheetView guid="{D63BA2CC-4243-453F-9B5E-CDCC3365F4D1}" state="hidden">
      <selection sqref="A1:XFD29"/>
      <pageMargins left="0.7" right="0.7" top="0.75" bottom="0.75" header="0.3" footer="0.3"/>
    </customSheetView>
    <customSheetView guid="{879C4340-A4BE-4E1A-AE9B-020920605866}">
      <selection sqref="A1:XFD29"/>
      <pageMargins left="0.7" right="0.7" top="0.75" bottom="0.75" header="0.3" footer="0.3"/>
    </customSheetView>
    <customSheetView guid="{F3E718F9-E108-493C-B516-6809FD312766}">
      <pageMargins left="0.7" right="0.7" top="0.75" bottom="0.75" header="0.3" footer="0.3"/>
    </customSheetView>
    <customSheetView guid="{565F637B-CB0B-4AA9-AADF-70F330D568FB}">
      <pageMargins left="0.7" right="0.7" top="0.75" bottom="0.75" header="0.3" footer="0.3"/>
    </customSheetView>
    <customSheetView guid="{E0D400B3-8FC3-466A-B5B3-5404C4CB90DC}">
      <pageMargins left="0.7" right="0.7" top="0.75" bottom="0.75" header="0.3" footer="0.3"/>
    </customSheetView>
    <customSheetView guid="{1994FAD8-892A-408F-A5A8-051D54835553}">
      <pageMargins left="0.7" right="0.7" top="0.75" bottom="0.75" header="0.3" footer="0.3"/>
    </customSheetView>
    <customSheetView guid="{07427C95-9B8A-4ED1-ABD4-4C5E1FB68348}">
      <pageMargins left="0.7" right="0.7" top="0.75" bottom="0.75" header="0.3" footer="0.3"/>
    </customSheetView>
    <customSheetView guid="{F952184B-4775-4FA7-A392-82240D5E4435}">
      <pageMargins left="0.7" right="0.7" top="0.75" bottom="0.75" header="0.3" footer="0.3"/>
    </customSheetView>
    <customSheetView guid="{E50A2F7C-9753-40A0-80C2-EC041B183F9D}">
      <selection activeCell="G26" sqref="G26"/>
      <pageMargins left="0.7" right="0.7" top="0.75" bottom="0.75" header="0.3" footer="0.3"/>
    </customSheetView>
    <customSheetView guid="{E2955A37-FBEE-4EC8-839B-9425A260F72F}" state="hidden">
      <selection sqref="A1:XFD2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customSheetViews>
    <customSheetView guid="{4272582E-53D3-4E54-829D-205CF1DCC729}">
      <pageMargins left="0.7" right="0.7" top="0.75" bottom="0.75" header="0.3" footer="0.3"/>
    </customSheetView>
    <customSheetView guid="{D63BA2CC-4243-453F-9B5E-CDCC3365F4D1}" state="hidden">
      <pageMargins left="0.7" right="0.7" top="0.75" bottom="0.75" header="0.3" footer="0.3"/>
    </customSheetView>
    <customSheetView guid="{879C4340-A4BE-4E1A-AE9B-020920605866}">
      <pageMargins left="0.7" right="0.7" top="0.75" bottom="0.75" header="0.3" footer="0.3"/>
    </customSheetView>
    <customSheetView guid="{F3E718F9-E108-493C-B516-6809FD312766}">
      <pageMargins left="0.7" right="0.7" top="0.75" bottom="0.75" header="0.3" footer="0.3"/>
    </customSheetView>
    <customSheetView guid="{565F637B-CB0B-4AA9-AADF-70F330D568FB}">
      <pageMargins left="0.7" right="0.7" top="0.75" bottom="0.75" header="0.3" footer="0.3"/>
    </customSheetView>
    <customSheetView guid="{E0D400B3-8FC3-466A-B5B3-5404C4CB90DC}">
      <pageMargins left="0.7" right="0.7" top="0.75" bottom="0.75" header="0.3" footer="0.3"/>
    </customSheetView>
    <customSheetView guid="{1994FAD8-892A-408F-A5A8-051D54835553}">
      <pageMargins left="0.7" right="0.7" top="0.75" bottom="0.75" header="0.3" footer="0.3"/>
    </customSheetView>
    <customSheetView guid="{07427C95-9B8A-4ED1-ABD4-4C5E1FB68348}">
      <pageMargins left="0.7" right="0.7" top="0.75" bottom="0.75" header="0.3" footer="0.3"/>
    </customSheetView>
    <customSheetView guid="{F952184B-4775-4FA7-A392-82240D5E4435}">
      <pageMargins left="0.7" right="0.7" top="0.75" bottom="0.75" header="0.3" footer="0.3"/>
    </customSheetView>
    <customSheetView guid="{E50A2F7C-9753-40A0-80C2-EC041B183F9D}">
      <pageMargins left="0.7" right="0.7" top="0.75" bottom="0.75" header="0.3" footer="0.3"/>
    </customSheetView>
    <customSheetView guid="{E2955A37-FBEE-4EC8-839B-9425A260F72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Forma Nr.1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Think</cp:lastModifiedBy>
  <cp:lastPrinted>2022-07-14T06:55:21Z</cp:lastPrinted>
  <dcterms:created xsi:type="dcterms:W3CDTF">2018-11-13T06:22:20Z</dcterms:created>
  <dcterms:modified xsi:type="dcterms:W3CDTF">2024-10-17T08:26:34Z</dcterms:modified>
</cp:coreProperties>
</file>